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<sst xmlns="http://schemas.openxmlformats.org/spreadsheetml/2006/main" count="169" uniqueCount="110">
  <si>
    <t>马克思主义学院2023年研究生专项奖学金评选统计表</t>
  </si>
  <si>
    <t>姓名</t>
  </si>
  <si>
    <t>类别</t>
  </si>
  <si>
    <t>科研成果、综合素质</t>
  </si>
  <si>
    <t>业绩单位名称</t>
  </si>
  <si>
    <t>级别</t>
  </si>
  <si>
    <t>原始分数</t>
  </si>
  <si>
    <t>备注</t>
  </si>
  <si>
    <t>加权成绩</t>
  </si>
  <si>
    <t>科研成果分</t>
  </si>
  <si>
    <t>综合素质分</t>
  </si>
  <si>
    <t>测评总分（加权成绩*10%+科研成果分*50%+综合素质分*40%）</t>
  </si>
  <si>
    <t>民主测评得分</t>
  </si>
  <si>
    <t>总得分</t>
  </si>
  <si>
    <t>卢美稻</t>
  </si>
  <si>
    <t>科研成果类</t>
  </si>
  <si>
    <t>科研课题</t>
  </si>
  <si>
    <t>《数字时代人民精神生活共同富裕的实现方式研究》，省青马，编号：23ZXQM16，2023年8月28日，1/1，在研.</t>
  </si>
  <si>
    <t>江西省社会科学联合会</t>
  </si>
  <si>
    <t>省级课题</t>
  </si>
  <si>
    <t>主持</t>
  </si>
  <si>
    <t>《追溯历史的脚步——图书馆的发展与变迁》，校级课题，2023年3月15日，2/2，结项.</t>
  </si>
  <si>
    <t>江西财经大学党委宣传部</t>
  </si>
  <si>
    <t>校课题</t>
  </si>
  <si>
    <t>参与（校园文化项目）</t>
  </si>
  <si>
    <t>论文著作</t>
  </si>
  <si>
    <t>《中国共产党中国式现代化思想的理论演变、内在逻辑和现实启示》，中共福建省委党校学报，北大核心，2023年8月，知网见刊，2/2.</t>
  </si>
  <si>
    <t>中共福建省委党校学报</t>
  </si>
  <si>
    <t>北大核心</t>
  </si>
  <si>
    <t>《共同富裕的实质与实践路径研究》，研究生学刊，2022年12月，1/1.</t>
  </si>
  <si>
    <t>研究生学刊</t>
  </si>
  <si>
    <t>内刊</t>
  </si>
  <si>
    <t>《伟大建党精神培育时代新人的路径研究》，研究生学刊，2023年5月，1/2.</t>
  </si>
  <si>
    <t>《&lt;共产党宣言&gt;对构建人类命运共同体的当代启示》，研究生学刊，2023年6月，1/2.</t>
  </si>
  <si>
    <t>综合素质类</t>
  </si>
  <si>
    <t>个人荣誉</t>
  </si>
  <si>
    <t>秋水读书社社长</t>
  </si>
  <si>
    <t>财大图书馆</t>
  </si>
  <si>
    <t>社会实践</t>
  </si>
  <si>
    <t>（社长加分）</t>
  </si>
  <si>
    <t>2023年4月参与公益活动，并获优秀活动组织者</t>
  </si>
  <si>
    <t>南昌鸟巢图书馆</t>
  </si>
  <si>
    <t>2023年2月参与公益活动</t>
  </si>
  <si>
    <t>（不累加）</t>
  </si>
  <si>
    <t>专业技能证书</t>
  </si>
  <si>
    <t>高中思想政治教师职业资格证</t>
  </si>
  <si>
    <t>南昌市教育局</t>
  </si>
  <si>
    <t>专业技能</t>
  </si>
  <si>
    <t>陈子怡</t>
  </si>
  <si>
    <t>《论青年恩格斯无神论思想的形成—基于恩格斯与格雷培兄弟的通信考察》、《科学与无神论》（CSSCI扩展版来源期刊）、2023.5.14、1/2</t>
  </si>
  <si>
    <t>科学与无神论</t>
  </si>
  <si>
    <t>中文核心期刊学术论文</t>
  </si>
  <si>
    <t>未发表的学术会议《青年恩格斯关于科学批判宗教重要论述探析—基于恩格斯与格雷培兄弟的通信考察》、《第五届马克思主义科技与社会学术论坛论文集》、2023.5.26-28、1/2</t>
  </si>
  <si>
    <t>中国自然辩证法研究会</t>
  </si>
  <si>
    <t>全国性学术会议论文集的论文</t>
  </si>
  <si>
    <t>21级硕士1班班长</t>
  </si>
  <si>
    <t>共青团江西财经大学马克思主义学院委员会</t>
  </si>
  <si>
    <t>2021-2022优秀团干、校级</t>
  </si>
  <si>
    <t>共青团江西财经大学委员会</t>
  </si>
  <si>
    <t>校级个人荣誉</t>
  </si>
  <si>
    <t>2022-2023优秀团员、校级</t>
  </si>
  <si>
    <t>高中政治教师资格证</t>
  </si>
  <si>
    <t>彭富强</t>
  </si>
  <si>
    <t>校级青马课题 校级 乡村振兴战略与第二个百年奋斗目标的实现 2021112612345027 3/6 已结项</t>
  </si>
  <si>
    <t>校级</t>
  </si>
  <si>
    <t>校级青马课题 校级 新时代长征路—长征精神对当代大学生价值意蕴 2022091613580493 1/6 主持未结项</t>
  </si>
  <si>
    <t xml:space="preserve">校级科研课题 校级 马克思资本逻辑批判视域下的数字劳动研究 20220910131335870 1/6 已结项  </t>
  </si>
  <si>
    <t>《马克思世界历史理论在“百年未有之大变局”背景下的实践探讨 研究生内刊 一般刊物 2022年9月 内刊收录</t>
  </si>
  <si>
    <t xml:space="preserve">《数字资本逻辑的本质、双重效应及其中国应对》 创新期刊 一般刊物 2023年7月10日 知网收录 2/2 </t>
  </si>
  <si>
    <t>一般学术刊物</t>
  </si>
  <si>
    <t>文参与并宣读《资本论》与中国式现代化第二届“全国马克思主义理论学科学生《资本论》论坛</t>
  </si>
  <si>
    <t>2021-2022年院研究生会“优秀工作者”</t>
  </si>
  <si>
    <t>院级</t>
  </si>
  <si>
    <t>2022-2023学年院研究生会副主席</t>
  </si>
  <si>
    <t>熊志强</t>
  </si>
  <si>
    <t>《追忆井冈山会师》党史文苑（AMI拓展、月刊）2023年第4期、二作（导师一作）</t>
  </si>
  <si>
    <t>党史文苑</t>
  </si>
  <si>
    <t>《调查研究实践在解决农民问题方面的历史作用与启示》江西财经大学研究生学刊，2023年第3期，一作</t>
  </si>
  <si>
    <t>江西财经大学</t>
  </si>
  <si>
    <t>学术会议</t>
  </si>
  <si>
    <t>以文入会，参加南昌大学主办国家级学术会议：“中国式现代化与红色基因传承研究”学术会议；</t>
  </si>
  <si>
    <t>南昌大学</t>
  </si>
  <si>
    <t>国家级</t>
  </si>
  <si>
    <t>以文入会，参加江西财经大学主办国家级学术会议：“红色基因传承与中国式现代化”学术研讨会，入选论文在会议上宣读；</t>
  </si>
  <si>
    <t>江西财经大学研究生院第十四届研究生辩论赛季军</t>
  </si>
  <si>
    <t>江西财经大学研究生院</t>
  </si>
  <si>
    <t>江西财经大学马克思主义学院优秀工作者</t>
  </si>
  <si>
    <t>江西财经大学马克思主义学院</t>
  </si>
  <si>
    <t>江西财经大学马克思主义学院实践部干事</t>
  </si>
  <si>
    <t>张松祥</t>
  </si>
  <si>
    <t>2021年青马课题、校级、乡村振兴战略与第二个百年奋斗目标、2021112612345027、1主持、已结项</t>
  </si>
  <si>
    <t>2022年青马课题、校级、弘扬塞罕坝精神与建设美丽中国的青年担当研究、2022091611295011、1主持、</t>
  </si>
  <si>
    <t>2022年科研课题、校级、乡村振兴战略与中国式现代化新道路的创新性研究、20220910125800766、1主持、已结项</t>
  </si>
  <si>
    <t>2022年省级研究生创新课题、省级、共同富裕目标下乡村振兴战略的科学内涵与价值意蕴研究、YC2022-s469、1主持</t>
  </si>
  <si>
    <t>省级</t>
  </si>
  <si>
    <r>
      <rPr>
        <sz val="12"/>
        <rFont val="宋体"/>
        <charset val="134"/>
      </rPr>
      <t>中央苏区红色资源融入大学生人格塑造教育的理论意蕴、现实困境和实践路径探析、《江西财经大学研究生学刊》、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年第三期、1</t>
    </r>
  </si>
  <si>
    <t>乡村振兴视域下乡风文明建设的理论意蕴、现实困境和实践路径探究、《江西财经大学研究生学刊》、2022年第五期、1</t>
  </si>
  <si>
    <r>
      <rPr>
        <sz val="12"/>
        <rFont val="宋体"/>
        <charset val="134"/>
      </rPr>
      <t>参加省级会议并宣讲论文、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年江西省研究生马克思主义理论学术创新论坛</t>
    </r>
  </si>
  <si>
    <t>马克思主义学院研究生党员知识竞赛三等奖</t>
  </si>
  <si>
    <t>校研究生第十三届辩论赛二等奖</t>
  </si>
  <si>
    <t>马克思主义学院研分会学术部干事</t>
  </si>
  <si>
    <t>刘艳红</t>
  </si>
  <si>
    <t>《论恩格斯&lt;英国工人阶级状況&gt;的科学技术与社会思想》、《唐山学院学报》（省级期刊）、2023年第4期已发表、第二作者。</t>
  </si>
  <si>
    <t>唐山学院学报</t>
  </si>
  <si>
    <r>
      <rPr>
        <sz val="11"/>
        <rFont val="宋体"/>
        <charset val="134"/>
      </rPr>
      <t>《发展人工智能的政府伦理责任探要》、《重庆三峡学院学报》（省级期刊）、</t>
    </r>
    <r>
      <rPr>
        <sz val="11"/>
        <rFont val="Calibri"/>
        <charset val="134"/>
      </rPr>
      <t>2023</t>
    </r>
    <r>
      <rPr>
        <sz val="11"/>
        <rFont val="宋体"/>
        <charset val="134"/>
      </rPr>
      <t>年第</t>
    </r>
    <r>
      <rPr>
        <sz val="11"/>
        <rFont val="Calibri"/>
        <charset val="134"/>
      </rPr>
      <t>6</t>
    </r>
    <r>
      <rPr>
        <sz val="11"/>
        <rFont val="宋体"/>
        <charset val="134"/>
      </rPr>
      <t>期录用待刊、第二作者。</t>
    </r>
  </si>
  <si>
    <t>重庆三峡学院学报</t>
  </si>
  <si>
    <t>未见刊</t>
  </si>
  <si>
    <t>参加全国“第五届马克思主义科技与社会(STS)学术论坛”，发表学术演讲，论文被论坛收录；
在“读读马原著2”公众号上朗读《共产党宣言》。</t>
  </si>
  <si>
    <t>全国“第五届马克思主义科技与社会(STS)学术论坛</t>
  </si>
  <si>
    <t>全国性会议收录并宣读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</si>
</sst>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workbookViewId="0">
      <selection activeCell="H23" sqref="H23"/>
    </sheetView>
  </sheetViews>
  <sheetFormatPr defaultColWidth="9" defaultRowHeight="13.5"/>
  <cols>
    <col min="1" max="1" width="9" style="4"/>
    <col min="2" max="2" width="11.525" style="4" customWidth="1"/>
    <col min="3" max="3" width="12.625" style="5" customWidth="1"/>
    <col min="4" max="4" width="41.875" style="4" customWidth="1"/>
    <col min="5" max="5" width="16.125" style="4" customWidth="1"/>
    <col min="6" max="6" width="12.9833333333333" style="4" customWidth="1"/>
    <col min="7" max="7" width="11.6833333333333" style="4" customWidth="1"/>
    <col min="8" max="8" width="14.75" style="4" customWidth="1"/>
    <col min="9" max="9" width="11.375" style="4" customWidth="1"/>
    <col min="10" max="11" width="9" style="4"/>
    <col min="12" max="12" width="13.3" style="4" customWidth="1"/>
    <col min="13" max="13" width="8.925" style="4" customWidth="1"/>
    <col min="14" max="14" width="12.625" style="4"/>
    <col min="15" max="16384" width="9" style="4"/>
  </cols>
  <sheetData>
    <row r="1" ht="22.5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85.5" spans="1:14">
      <c r="A2" s="7" t="s">
        <v>1</v>
      </c>
      <c r="B2" s="7" t="s">
        <v>2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</row>
    <row r="3" ht="40.5" spans="1:14">
      <c r="A3" s="8" t="s">
        <v>14</v>
      </c>
      <c r="B3" s="8" t="s">
        <v>15</v>
      </c>
      <c r="C3" s="9" t="s">
        <v>16</v>
      </c>
      <c r="D3" s="8" t="s">
        <v>17</v>
      </c>
      <c r="E3" s="8" t="s">
        <v>18</v>
      </c>
      <c r="F3" s="8" t="s">
        <v>19</v>
      </c>
      <c r="G3" s="8">
        <v>12</v>
      </c>
      <c r="H3" s="8" t="s">
        <v>20</v>
      </c>
      <c r="I3" s="22">
        <v>89.67</v>
      </c>
      <c r="J3" s="23">
        <v>97</v>
      </c>
      <c r="K3" s="23">
        <v>45</v>
      </c>
      <c r="L3" s="23">
        <v>75.467</v>
      </c>
      <c r="M3" s="23">
        <v>93.3846154</v>
      </c>
      <c r="N3" s="23">
        <v>79.05</v>
      </c>
    </row>
    <row r="4" ht="27" spans="1:14">
      <c r="A4" s="8"/>
      <c r="B4" s="8"/>
      <c r="C4" s="9"/>
      <c r="D4" s="8" t="s">
        <v>21</v>
      </c>
      <c r="E4" s="8" t="s">
        <v>22</v>
      </c>
      <c r="F4" s="8" t="s">
        <v>23</v>
      </c>
      <c r="G4" s="8">
        <v>3</v>
      </c>
      <c r="H4" s="8" t="s">
        <v>24</v>
      </c>
      <c r="I4" s="22"/>
      <c r="J4" s="23"/>
      <c r="K4" s="23"/>
      <c r="L4" s="23"/>
      <c r="M4" s="23"/>
      <c r="N4" s="23"/>
    </row>
    <row r="5" ht="40.5" spans="1:14">
      <c r="A5" s="8"/>
      <c r="B5" s="8"/>
      <c r="C5" s="9" t="s">
        <v>25</v>
      </c>
      <c r="D5" s="8" t="s">
        <v>26</v>
      </c>
      <c r="E5" s="8" t="s">
        <v>27</v>
      </c>
      <c r="F5" s="8" t="s">
        <v>28</v>
      </c>
      <c r="G5" s="8">
        <v>60</v>
      </c>
      <c r="H5" s="8"/>
      <c r="I5" s="22"/>
      <c r="J5" s="23"/>
      <c r="K5" s="23"/>
      <c r="L5" s="23"/>
      <c r="M5" s="23"/>
      <c r="N5" s="23"/>
    </row>
    <row r="6" ht="27" spans="1:14">
      <c r="A6" s="8"/>
      <c r="B6" s="8"/>
      <c r="C6" s="9"/>
      <c r="D6" s="8" t="s">
        <v>29</v>
      </c>
      <c r="E6" s="8" t="s">
        <v>30</v>
      </c>
      <c r="F6" s="8" t="s">
        <v>31</v>
      </c>
      <c r="G6" s="8">
        <v>10</v>
      </c>
      <c r="H6" s="8"/>
      <c r="I6" s="22"/>
      <c r="J6" s="23"/>
      <c r="K6" s="23"/>
      <c r="L6" s="23"/>
      <c r="M6" s="23"/>
      <c r="N6" s="23"/>
    </row>
    <row r="7" ht="27" spans="1:14">
      <c r="A7" s="8"/>
      <c r="B7" s="8"/>
      <c r="C7" s="9"/>
      <c r="D7" s="8" t="s">
        <v>32</v>
      </c>
      <c r="E7" s="8" t="s">
        <v>30</v>
      </c>
      <c r="F7" s="8" t="s">
        <v>31</v>
      </c>
      <c r="G7" s="8">
        <v>6</v>
      </c>
      <c r="H7" s="8"/>
      <c r="I7" s="22"/>
      <c r="J7" s="23"/>
      <c r="K7" s="23"/>
      <c r="L7" s="23"/>
      <c r="M7" s="23"/>
      <c r="N7" s="23"/>
    </row>
    <row r="8" ht="27" spans="1:14">
      <c r="A8" s="8"/>
      <c r="B8" s="8"/>
      <c r="C8" s="9"/>
      <c r="D8" s="8" t="s">
        <v>33</v>
      </c>
      <c r="E8" s="8" t="s">
        <v>30</v>
      </c>
      <c r="F8" s="8" t="s">
        <v>31</v>
      </c>
      <c r="G8" s="8">
        <v>6</v>
      </c>
      <c r="H8" s="8"/>
      <c r="I8" s="22"/>
      <c r="J8" s="23"/>
      <c r="K8" s="23"/>
      <c r="L8" s="23"/>
      <c r="M8" s="23"/>
      <c r="N8" s="23"/>
    </row>
    <row r="9" spans="1:14">
      <c r="A9" s="8"/>
      <c r="B9" s="8" t="s">
        <v>34</v>
      </c>
      <c r="C9" s="9" t="s">
        <v>35</v>
      </c>
      <c r="D9" s="8" t="s">
        <v>36</v>
      </c>
      <c r="E9" s="8" t="s">
        <v>37</v>
      </c>
      <c r="F9" s="8" t="s">
        <v>38</v>
      </c>
      <c r="G9" s="8">
        <v>20</v>
      </c>
      <c r="H9" s="8" t="s">
        <v>39</v>
      </c>
      <c r="I9" s="22"/>
      <c r="J9" s="23"/>
      <c r="K9" s="23"/>
      <c r="L9" s="23"/>
      <c r="M9" s="23"/>
      <c r="N9" s="23"/>
    </row>
    <row r="10" spans="1:14">
      <c r="A10" s="8"/>
      <c r="B10" s="8"/>
      <c r="C10" s="9"/>
      <c r="D10" s="8" t="s">
        <v>40</v>
      </c>
      <c r="E10" s="8" t="s">
        <v>41</v>
      </c>
      <c r="F10" s="8" t="s">
        <v>38</v>
      </c>
      <c r="G10" s="8">
        <v>5</v>
      </c>
      <c r="H10" s="8"/>
      <c r="I10" s="22"/>
      <c r="J10" s="23"/>
      <c r="K10" s="23"/>
      <c r="L10" s="23"/>
      <c r="M10" s="23"/>
      <c r="N10" s="23"/>
    </row>
    <row r="11" spans="1:14">
      <c r="A11" s="8"/>
      <c r="B11" s="8"/>
      <c r="C11" s="9"/>
      <c r="D11" s="8" t="s">
        <v>42</v>
      </c>
      <c r="E11" s="8" t="s">
        <v>41</v>
      </c>
      <c r="F11" s="8" t="s">
        <v>38</v>
      </c>
      <c r="G11" s="8">
        <v>5</v>
      </c>
      <c r="H11" s="8" t="s">
        <v>43</v>
      </c>
      <c r="I11" s="22"/>
      <c r="J11" s="23"/>
      <c r="K11" s="23"/>
      <c r="L11" s="23"/>
      <c r="M11" s="23"/>
      <c r="N11" s="23"/>
    </row>
    <row r="12" ht="14.25" spans="1:14">
      <c r="A12" s="8"/>
      <c r="B12" s="8"/>
      <c r="C12" s="9" t="s">
        <v>44</v>
      </c>
      <c r="D12" s="8" t="s">
        <v>45</v>
      </c>
      <c r="E12" s="8" t="s">
        <v>46</v>
      </c>
      <c r="F12" s="8" t="s">
        <v>47</v>
      </c>
      <c r="G12" s="8">
        <v>20</v>
      </c>
      <c r="H12" s="8"/>
      <c r="I12" s="22"/>
      <c r="J12" s="23"/>
      <c r="K12" s="23"/>
      <c r="L12" s="23"/>
      <c r="M12" s="23"/>
      <c r="N12" s="23"/>
    </row>
    <row r="13" ht="40.5" spans="1:14">
      <c r="A13" s="8" t="s">
        <v>48</v>
      </c>
      <c r="B13" s="8" t="s">
        <v>15</v>
      </c>
      <c r="C13" s="9" t="s">
        <v>25</v>
      </c>
      <c r="D13" s="8" t="s">
        <v>49</v>
      </c>
      <c r="E13" s="8" t="s">
        <v>50</v>
      </c>
      <c r="F13" s="8" t="s">
        <v>51</v>
      </c>
      <c r="G13" s="8">
        <v>60</v>
      </c>
      <c r="H13" s="8"/>
      <c r="I13" s="24">
        <v>92</v>
      </c>
      <c r="J13" s="24">
        <v>80</v>
      </c>
      <c r="K13" s="24">
        <v>46</v>
      </c>
      <c r="L13" s="24">
        <f>I13*0.1+J13*0.5+K13*0.4</f>
        <v>67.6</v>
      </c>
      <c r="M13" s="23">
        <v>98.2307692</v>
      </c>
      <c r="N13" s="23">
        <v>73.73</v>
      </c>
    </row>
    <row r="14" ht="54" spans="1:14">
      <c r="A14" s="8"/>
      <c r="B14" s="8"/>
      <c r="C14" s="9"/>
      <c r="D14" s="8" t="s">
        <v>52</v>
      </c>
      <c r="E14" s="8" t="s">
        <v>53</v>
      </c>
      <c r="F14" s="8" t="s">
        <v>54</v>
      </c>
      <c r="G14" s="8">
        <v>20</v>
      </c>
      <c r="H14" s="8"/>
      <c r="I14" s="25"/>
      <c r="J14" s="25"/>
      <c r="K14" s="25"/>
      <c r="L14" s="25"/>
      <c r="M14" s="23"/>
      <c r="N14" s="23"/>
    </row>
    <row r="15" ht="40.5" spans="1:14">
      <c r="A15" s="8"/>
      <c r="B15" s="8" t="s">
        <v>34</v>
      </c>
      <c r="C15" s="10" t="s">
        <v>35</v>
      </c>
      <c r="D15" s="8" t="s">
        <v>55</v>
      </c>
      <c r="E15" s="8" t="s">
        <v>56</v>
      </c>
      <c r="F15" s="8" t="s">
        <v>38</v>
      </c>
      <c r="G15" s="8">
        <v>20</v>
      </c>
      <c r="H15" s="8"/>
      <c r="I15" s="25"/>
      <c r="J15" s="25"/>
      <c r="K15" s="25"/>
      <c r="L15" s="25"/>
      <c r="M15" s="23"/>
      <c r="N15" s="23"/>
    </row>
    <row r="16" ht="27" spans="1:14">
      <c r="A16" s="8"/>
      <c r="B16" s="8"/>
      <c r="C16" s="11"/>
      <c r="D16" s="8" t="s">
        <v>57</v>
      </c>
      <c r="E16" s="8" t="s">
        <v>58</v>
      </c>
      <c r="F16" s="8" t="s">
        <v>59</v>
      </c>
      <c r="G16" s="8">
        <v>3</v>
      </c>
      <c r="H16" s="8"/>
      <c r="I16" s="25"/>
      <c r="J16" s="25"/>
      <c r="K16" s="25"/>
      <c r="L16" s="25"/>
      <c r="M16" s="23"/>
      <c r="N16" s="23"/>
    </row>
    <row r="17" ht="54" customHeight="1" spans="1:14">
      <c r="A17" s="8"/>
      <c r="B17" s="8"/>
      <c r="C17" s="12"/>
      <c r="D17" s="8" t="s">
        <v>60</v>
      </c>
      <c r="E17" s="8" t="s">
        <v>58</v>
      </c>
      <c r="F17" s="8" t="s">
        <v>59</v>
      </c>
      <c r="G17" s="8">
        <v>3</v>
      </c>
      <c r="H17" s="8"/>
      <c r="I17" s="25"/>
      <c r="J17" s="25"/>
      <c r="K17" s="25"/>
      <c r="L17" s="25"/>
      <c r="M17" s="23"/>
      <c r="N17" s="23"/>
    </row>
    <row r="18" ht="14.25" spans="1:14">
      <c r="A18" s="8"/>
      <c r="B18" s="8"/>
      <c r="C18" s="9" t="s">
        <v>44</v>
      </c>
      <c r="D18" s="8" t="s">
        <v>61</v>
      </c>
      <c r="E18" s="8"/>
      <c r="F18" s="8" t="s">
        <v>47</v>
      </c>
      <c r="G18" s="8">
        <v>20</v>
      </c>
      <c r="H18" s="8"/>
      <c r="I18" s="26"/>
      <c r="J18" s="26"/>
      <c r="K18" s="26"/>
      <c r="L18" s="26"/>
      <c r="M18" s="23"/>
      <c r="N18" s="23"/>
    </row>
    <row r="19" ht="27" spans="1:14">
      <c r="A19" s="8" t="s">
        <v>62</v>
      </c>
      <c r="B19" s="13" t="s">
        <v>15</v>
      </c>
      <c r="C19" s="9" t="s">
        <v>16</v>
      </c>
      <c r="D19" s="8" t="s">
        <v>63</v>
      </c>
      <c r="E19" s="8"/>
      <c r="F19" s="8" t="s">
        <v>64</v>
      </c>
      <c r="G19" s="8">
        <v>0.75</v>
      </c>
      <c r="H19" s="8"/>
      <c r="I19" s="22">
        <v>92.33</v>
      </c>
      <c r="J19" s="23">
        <v>69.75</v>
      </c>
      <c r="K19" s="23">
        <v>27</v>
      </c>
      <c r="L19" s="23">
        <v>54.908</v>
      </c>
      <c r="M19" s="23">
        <v>96.6428571</v>
      </c>
      <c r="N19" s="23">
        <v>63.25</v>
      </c>
    </row>
    <row r="20" ht="40.5" spans="1:14">
      <c r="A20" s="8"/>
      <c r="B20" s="14"/>
      <c r="C20" s="9"/>
      <c r="D20" s="8" t="s">
        <v>65</v>
      </c>
      <c r="E20" s="8"/>
      <c r="F20" s="8" t="s">
        <v>64</v>
      </c>
      <c r="G20" s="8">
        <v>6</v>
      </c>
      <c r="H20" s="8"/>
      <c r="I20" s="22"/>
      <c r="J20" s="23"/>
      <c r="K20" s="23"/>
      <c r="L20" s="23"/>
      <c r="M20" s="23"/>
      <c r="N20" s="23"/>
    </row>
    <row r="21" ht="40.5" spans="1:14">
      <c r="A21" s="8"/>
      <c r="B21" s="14"/>
      <c r="C21" s="9"/>
      <c r="D21" s="8" t="s">
        <v>66</v>
      </c>
      <c r="E21" s="8"/>
      <c r="F21" s="8" t="s">
        <v>64</v>
      </c>
      <c r="G21" s="8">
        <v>8</v>
      </c>
      <c r="H21" s="8"/>
      <c r="I21" s="22"/>
      <c r="J21" s="23"/>
      <c r="K21" s="23"/>
      <c r="L21" s="23"/>
      <c r="M21" s="23"/>
      <c r="N21" s="23"/>
    </row>
    <row r="22" ht="40.5" spans="1:14">
      <c r="A22" s="8"/>
      <c r="B22" s="14"/>
      <c r="C22" s="10" t="s">
        <v>25</v>
      </c>
      <c r="D22" s="8" t="s">
        <v>67</v>
      </c>
      <c r="E22" s="8"/>
      <c r="F22" s="8" t="s">
        <v>31</v>
      </c>
      <c r="G22" s="8">
        <v>10</v>
      </c>
      <c r="H22" s="8"/>
      <c r="I22" s="22"/>
      <c r="J22" s="23"/>
      <c r="K22" s="23"/>
      <c r="L22" s="23"/>
      <c r="M22" s="23"/>
      <c r="N22" s="23"/>
    </row>
    <row r="23" ht="40.5" spans="1:14">
      <c r="A23" s="8"/>
      <c r="B23" s="14"/>
      <c r="C23" s="11"/>
      <c r="D23" s="8" t="s">
        <v>68</v>
      </c>
      <c r="E23" s="8"/>
      <c r="F23" s="8" t="s">
        <v>69</v>
      </c>
      <c r="G23" s="8">
        <v>15</v>
      </c>
      <c r="H23" s="8"/>
      <c r="I23" s="22"/>
      <c r="J23" s="23"/>
      <c r="K23" s="23"/>
      <c r="L23" s="23"/>
      <c r="M23" s="23"/>
      <c r="N23" s="23"/>
    </row>
    <row r="24" ht="40.5" spans="1:14">
      <c r="A24" s="8"/>
      <c r="B24" s="15"/>
      <c r="C24" s="12"/>
      <c r="D24" s="8" t="s">
        <v>70</v>
      </c>
      <c r="E24" s="8"/>
      <c r="F24" s="8" t="s">
        <v>54</v>
      </c>
      <c r="G24" s="8">
        <v>30</v>
      </c>
      <c r="H24" s="8"/>
      <c r="I24" s="22"/>
      <c r="J24" s="23"/>
      <c r="K24" s="23"/>
      <c r="L24" s="23"/>
      <c r="M24" s="23"/>
      <c r="N24" s="23"/>
    </row>
    <row r="25" spans="1:14">
      <c r="A25" s="8"/>
      <c r="B25" s="13" t="s">
        <v>34</v>
      </c>
      <c r="C25" s="9" t="s">
        <v>35</v>
      </c>
      <c r="D25" s="8" t="s">
        <v>71</v>
      </c>
      <c r="E25" s="8"/>
      <c r="F25" s="8" t="s">
        <v>72</v>
      </c>
      <c r="G25" s="8">
        <v>2</v>
      </c>
      <c r="H25" s="8"/>
      <c r="I25" s="22"/>
      <c r="J25" s="23"/>
      <c r="K25" s="23"/>
      <c r="L25" s="23"/>
      <c r="M25" s="23"/>
      <c r="N25" s="23"/>
    </row>
    <row r="26" spans="1:14">
      <c r="A26" s="8"/>
      <c r="B26" s="14"/>
      <c r="C26" s="9"/>
      <c r="D26" s="8" t="s">
        <v>73</v>
      </c>
      <c r="E26" s="8"/>
      <c r="F26" s="8" t="s">
        <v>38</v>
      </c>
      <c r="G26" s="8">
        <v>25</v>
      </c>
      <c r="H26" s="8"/>
      <c r="I26" s="22"/>
      <c r="J26" s="23"/>
      <c r="K26" s="23"/>
      <c r="L26" s="23"/>
      <c r="M26" s="23"/>
      <c r="N26" s="23"/>
    </row>
    <row r="27" ht="27" spans="1:14">
      <c r="A27" s="16" t="s">
        <v>74</v>
      </c>
      <c r="B27" s="13" t="s">
        <v>15</v>
      </c>
      <c r="C27" s="17" t="s">
        <v>25</v>
      </c>
      <c r="D27" s="8" t="s">
        <v>75</v>
      </c>
      <c r="E27" s="8" t="s">
        <v>76</v>
      </c>
      <c r="F27" s="8" t="s">
        <v>69</v>
      </c>
      <c r="G27" s="8">
        <v>15</v>
      </c>
      <c r="H27" s="8"/>
      <c r="I27" s="1">
        <v>92.5</v>
      </c>
      <c r="J27" s="24">
        <v>75</v>
      </c>
      <c r="K27" s="24">
        <v>15</v>
      </c>
      <c r="L27" s="24">
        <v>52.75</v>
      </c>
      <c r="M27" s="24">
        <v>95.2857143</v>
      </c>
      <c r="N27" s="24">
        <v>61.26</v>
      </c>
    </row>
    <row r="28" ht="40.5" spans="1:14">
      <c r="A28" s="16"/>
      <c r="B28" s="14"/>
      <c r="C28" s="17"/>
      <c r="D28" s="8" t="s">
        <v>77</v>
      </c>
      <c r="E28" s="8" t="s">
        <v>78</v>
      </c>
      <c r="F28" s="8" t="s">
        <v>64</v>
      </c>
      <c r="G28" s="8">
        <v>10</v>
      </c>
      <c r="H28" s="8"/>
      <c r="I28" s="27"/>
      <c r="J28" s="25"/>
      <c r="K28" s="25"/>
      <c r="L28" s="25"/>
      <c r="M28" s="25"/>
      <c r="N28" s="25"/>
    </row>
    <row r="29" ht="27" spans="1:14">
      <c r="A29" s="16"/>
      <c r="B29" s="14"/>
      <c r="C29" s="18" t="s">
        <v>79</v>
      </c>
      <c r="D29" s="8" t="s">
        <v>80</v>
      </c>
      <c r="E29" s="8" t="s">
        <v>81</v>
      </c>
      <c r="F29" s="8" t="s">
        <v>82</v>
      </c>
      <c r="G29" s="8">
        <v>20</v>
      </c>
      <c r="H29" s="8"/>
      <c r="I29" s="27"/>
      <c r="J29" s="25"/>
      <c r="K29" s="25"/>
      <c r="L29" s="25"/>
      <c r="M29" s="25"/>
      <c r="N29" s="25"/>
    </row>
    <row r="30" ht="40.5" spans="1:14">
      <c r="A30" s="16"/>
      <c r="B30" s="15"/>
      <c r="C30" s="19"/>
      <c r="D30" s="8" t="s">
        <v>83</v>
      </c>
      <c r="E30" s="8" t="s">
        <v>78</v>
      </c>
      <c r="F30" s="8" t="s">
        <v>82</v>
      </c>
      <c r="G30" s="8">
        <v>30</v>
      </c>
      <c r="H30" s="8"/>
      <c r="I30" s="27"/>
      <c r="J30" s="25"/>
      <c r="K30" s="25"/>
      <c r="L30" s="25"/>
      <c r="M30" s="25"/>
      <c r="N30" s="25"/>
    </row>
    <row r="31" ht="27" spans="1:14">
      <c r="A31" s="8"/>
      <c r="B31" s="14" t="s">
        <v>34</v>
      </c>
      <c r="C31" s="10" t="s">
        <v>35</v>
      </c>
      <c r="D31" s="8" t="s">
        <v>84</v>
      </c>
      <c r="E31" s="8" t="s">
        <v>85</v>
      </c>
      <c r="F31" s="8" t="s">
        <v>64</v>
      </c>
      <c r="G31" s="8">
        <v>3</v>
      </c>
      <c r="H31" s="8"/>
      <c r="I31" s="27"/>
      <c r="J31" s="25"/>
      <c r="K31" s="25"/>
      <c r="L31" s="25"/>
      <c r="M31" s="25"/>
      <c r="N31" s="25"/>
    </row>
    <row r="32" ht="27" spans="1:14">
      <c r="A32" s="8"/>
      <c r="B32" s="14"/>
      <c r="C32" s="11"/>
      <c r="D32" s="8" t="s">
        <v>86</v>
      </c>
      <c r="E32" s="8" t="s">
        <v>87</v>
      </c>
      <c r="F32" s="8" t="s">
        <v>72</v>
      </c>
      <c r="G32" s="8">
        <v>2</v>
      </c>
      <c r="H32" s="8"/>
      <c r="I32" s="27"/>
      <c r="J32" s="25"/>
      <c r="K32" s="25"/>
      <c r="L32" s="25"/>
      <c r="M32" s="25"/>
      <c r="N32" s="25"/>
    </row>
    <row r="33" ht="27" spans="1:14">
      <c r="A33" s="8"/>
      <c r="B33" s="14"/>
      <c r="C33" s="12"/>
      <c r="D33" s="8" t="s">
        <v>88</v>
      </c>
      <c r="E33" s="8" t="s">
        <v>87</v>
      </c>
      <c r="F33" s="8" t="s">
        <v>72</v>
      </c>
      <c r="G33" s="8">
        <v>10</v>
      </c>
      <c r="H33" s="8"/>
      <c r="I33" s="28"/>
      <c r="J33" s="26"/>
      <c r="K33" s="26"/>
      <c r="L33" s="26"/>
      <c r="M33" s="26"/>
      <c r="N33" s="26"/>
    </row>
    <row r="34" ht="40.5" spans="1:14">
      <c r="A34" s="8" t="s">
        <v>89</v>
      </c>
      <c r="B34" s="8" t="s">
        <v>15</v>
      </c>
      <c r="C34" s="9" t="s">
        <v>16</v>
      </c>
      <c r="D34" s="8" t="s">
        <v>90</v>
      </c>
      <c r="E34" s="8"/>
      <c r="F34" s="8" t="s">
        <v>64</v>
      </c>
      <c r="G34" s="8">
        <v>8</v>
      </c>
      <c r="H34" s="8"/>
      <c r="I34" s="22">
        <v>92.47</v>
      </c>
      <c r="J34" s="23">
        <v>69</v>
      </c>
      <c r="K34" s="23">
        <v>18</v>
      </c>
      <c r="L34" s="23">
        <v>50.947</v>
      </c>
      <c r="M34" s="23">
        <v>93.1111111</v>
      </c>
      <c r="N34" s="29">
        <v>59.38</v>
      </c>
    </row>
    <row r="35" ht="40.5" spans="1:14">
      <c r="A35" s="8"/>
      <c r="B35" s="8"/>
      <c r="C35" s="9"/>
      <c r="D35" s="8" t="s">
        <v>91</v>
      </c>
      <c r="E35" s="8"/>
      <c r="F35" s="8" t="s">
        <v>64</v>
      </c>
      <c r="G35" s="8">
        <v>6</v>
      </c>
      <c r="H35" s="8"/>
      <c r="I35" s="22"/>
      <c r="J35" s="23"/>
      <c r="K35" s="23"/>
      <c r="L35" s="23"/>
      <c r="M35" s="23"/>
      <c r="N35" s="29"/>
    </row>
    <row r="36" ht="40.5" spans="1:14">
      <c r="A36" s="8"/>
      <c r="B36" s="8"/>
      <c r="C36" s="9"/>
      <c r="D36" s="8" t="s">
        <v>92</v>
      </c>
      <c r="E36" s="8"/>
      <c r="F36" s="8" t="s">
        <v>64</v>
      </c>
      <c r="G36" s="8">
        <v>8</v>
      </c>
      <c r="H36" s="8"/>
      <c r="I36" s="22"/>
      <c r="J36" s="23"/>
      <c r="K36" s="23"/>
      <c r="L36" s="23"/>
      <c r="M36" s="23"/>
      <c r="N36" s="29"/>
    </row>
    <row r="37" ht="40.5" spans="1:14">
      <c r="A37" s="8"/>
      <c r="B37" s="8"/>
      <c r="C37" s="9"/>
      <c r="D37" s="8" t="s">
        <v>93</v>
      </c>
      <c r="E37" s="8"/>
      <c r="F37" s="8" t="s">
        <v>94</v>
      </c>
      <c r="G37" s="8">
        <v>12</v>
      </c>
      <c r="H37" s="8"/>
      <c r="I37" s="22"/>
      <c r="J37" s="23"/>
      <c r="K37" s="23"/>
      <c r="L37" s="23"/>
      <c r="M37" s="23"/>
      <c r="N37" s="29"/>
    </row>
    <row r="38" ht="44.25" spans="1:14">
      <c r="A38" s="8"/>
      <c r="B38" s="8"/>
      <c r="C38" s="9" t="s">
        <v>25</v>
      </c>
      <c r="D38" s="20" t="s">
        <v>95</v>
      </c>
      <c r="E38" s="8"/>
      <c r="F38" s="8" t="s">
        <v>64</v>
      </c>
      <c r="G38" s="8">
        <v>10</v>
      </c>
      <c r="H38" s="8"/>
      <c r="I38" s="22"/>
      <c r="J38" s="23"/>
      <c r="K38" s="23"/>
      <c r="L38" s="23"/>
      <c r="M38" s="23"/>
      <c r="N38" s="29"/>
    </row>
    <row r="39" ht="50" customHeight="1" spans="1:14">
      <c r="A39" s="8"/>
      <c r="B39" s="8"/>
      <c r="C39" s="9"/>
      <c r="D39" s="9" t="s">
        <v>96</v>
      </c>
      <c r="E39" s="8"/>
      <c r="F39" s="8" t="s">
        <v>64</v>
      </c>
      <c r="G39" s="8">
        <v>10</v>
      </c>
      <c r="H39" s="8"/>
      <c r="I39" s="22"/>
      <c r="J39" s="23"/>
      <c r="K39" s="23"/>
      <c r="L39" s="23"/>
      <c r="M39" s="23"/>
      <c r="N39" s="29"/>
    </row>
    <row r="40" ht="30" spans="1:14">
      <c r="A40" s="8"/>
      <c r="B40" s="8"/>
      <c r="C40" s="9" t="s">
        <v>79</v>
      </c>
      <c r="D40" s="20" t="s">
        <v>97</v>
      </c>
      <c r="E40" s="8"/>
      <c r="F40" s="8" t="s">
        <v>94</v>
      </c>
      <c r="G40" s="8">
        <v>15</v>
      </c>
      <c r="H40" s="8"/>
      <c r="I40" s="22"/>
      <c r="J40" s="23"/>
      <c r="K40" s="23"/>
      <c r="L40" s="23"/>
      <c r="M40" s="23"/>
      <c r="N40" s="29"/>
    </row>
    <row r="41" ht="14.25" spans="1:14">
      <c r="A41" s="8"/>
      <c r="B41" s="14" t="s">
        <v>34</v>
      </c>
      <c r="C41" s="10" t="s">
        <v>35</v>
      </c>
      <c r="D41" s="20" t="s">
        <v>98</v>
      </c>
      <c r="E41" s="8"/>
      <c r="F41" s="8" t="s">
        <v>72</v>
      </c>
      <c r="G41" s="8">
        <v>2</v>
      </c>
      <c r="H41" s="8"/>
      <c r="I41" s="22"/>
      <c r="J41" s="23"/>
      <c r="K41" s="23"/>
      <c r="L41" s="23"/>
      <c r="M41" s="23"/>
      <c r="N41" s="29"/>
    </row>
    <row r="42" ht="14.25" spans="1:14">
      <c r="A42" s="8"/>
      <c r="B42" s="14"/>
      <c r="C42" s="11"/>
      <c r="D42" s="20" t="s">
        <v>99</v>
      </c>
      <c r="E42" s="8"/>
      <c r="F42" s="8" t="s">
        <v>72</v>
      </c>
      <c r="G42" s="8">
        <v>6</v>
      </c>
      <c r="H42" s="8"/>
      <c r="I42" s="22"/>
      <c r="J42" s="23"/>
      <c r="K42" s="23"/>
      <c r="L42" s="23"/>
      <c r="M42" s="23"/>
      <c r="N42" s="29"/>
    </row>
    <row r="43" ht="17" customHeight="1" spans="1:14">
      <c r="A43" s="8"/>
      <c r="B43" s="14"/>
      <c r="C43" s="12"/>
      <c r="D43" s="20" t="s">
        <v>100</v>
      </c>
      <c r="E43" s="8"/>
      <c r="F43" s="8" t="s">
        <v>72</v>
      </c>
      <c r="G43" s="8">
        <v>10</v>
      </c>
      <c r="H43" s="8"/>
      <c r="I43" s="22"/>
      <c r="J43" s="23"/>
      <c r="K43" s="23"/>
      <c r="L43" s="23"/>
      <c r="M43" s="23"/>
      <c r="N43" s="29"/>
    </row>
    <row r="44" ht="40.5" spans="1:14">
      <c r="A44" s="13" t="s">
        <v>101</v>
      </c>
      <c r="B44" s="8" t="s">
        <v>15</v>
      </c>
      <c r="C44" s="9" t="s">
        <v>25</v>
      </c>
      <c r="D44" s="21" t="s">
        <v>102</v>
      </c>
      <c r="E44" s="8" t="s">
        <v>103</v>
      </c>
      <c r="F44" s="8" t="s">
        <v>69</v>
      </c>
      <c r="G44" s="8">
        <v>15</v>
      </c>
      <c r="H44" s="8"/>
      <c r="I44" s="1">
        <v>91.13</v>
      </c>
      <c r="J44" s="2">
        <v>45</v>
      </c>
      <c r="K44" s="3">
        <v>0</v>
      </c>
      <c r="L44" s="2">
        <v>31.613</v>
      </c>
      <c r="M44" s="2">
        <v>96.1428571</v>
      </c>
      <c r="N44" s="2">
        <f>L44*0.8+M44*0.2</f>
        <v>44.51897142</v>
      </c>
    </row>
    <row r="45" ht="42" spans="1:14">
      <c r="A45" s="14"/>
      <c r="B45" s="8"/>
      <c r="C45" s="9"/>
      <c r="D45" s="21" t="s">
        <v>104</v>
      </c>
      <c r="E45" s="8" t="s">
        <v>105</v>
      </c>
      <c r="F45" s="8" t="s">
        <v>69</v>
      </c>
      <c r="G45" s="8">
        <v>0</v>
      </c>
      <c r="H45" s="8" t="s">
        <v>106</v>
      </c>
      <c r="I45" s="27"/>
      <c r="J45" s="30"/>
      <c r="K45" s="3"/>
      <c r="L45" s="30"/>
      <c r="M45" s="30"/>
      <c r="N45" s="30"/>
    </row>
    <row r="46" ht="54" spans="1:14">
      <c r="A46" s="15"/>
      <c r="B46" s="8"/>
      <c r="C46" s="9" t="s">
        <v>79</v>
      </c>
      <c r="D46" s="8" t="s">
        <v>107</v>
      </c>
      <c r="E46" s="8" t="s">
        <v>108</v>
      </c>
      <c r="F46" s="8" t="s">
        <v>109</v>
      </c>
      <c r="G46" s="8">
        <v>30</v>
      </c>
      <c r="H46" s="8"/>
      <c r="I46" s="28"/>
      <c r="J46" s="31"/>
      <c r="K46" s="3"/>
      <c r="L46" s="31"/>
      <c r="M46" s="31"/>
      <c r="N46" s="31"/>
    </row>
  </sheetData>
  <mergeCells count="69">
    <mergeCell ref="A1:N1"/>
    <mergeCell ref="A3:A12"/>
    <mergeCell ref="A13:A18"/>
    <mergeCell ref="A19:A26"/>
    <mergeCell ref="A27:A33"/>
    <mergeCell ref="A34:A43"/>
    <mergeCell ref="A44:A46"/>
    <mergeCell ref="B3:B8"/>
    <mergeCell ref="B9:B12"/>
    <mergeCell ref="B13:B14"/>
    <mergeCell ref="B15:B18"/>
    <mergeCell ref="B19:B24"/>
    <mergeCell ref="B25:B26"/>
    <mergeCell ref="B27:B30"/>
    <mergeCell ref="B31:B33"/>
    <mergeCell ref="B34:B40"/>
    <mergeCell ref="B41:B43"/>
    <mergeCell ref="B44:B46"/>
    <mergeCell ref="C3:C4"/>
    <mergeCell ref="C5:C8"/>
    <mergeCell ref="C9:C11"/>
    <mergeCell ref="C13:C14"/>
    <mergeCell ref="C15:C17"/>
    <mergeCell ref="C19:C21"/>
    <mergeCell ref="C22:C24"/>
    <mergeCell ref="C25:C26"/>
    <mergeCell ref="C27:C28"/>
    <mergeCell ref="C29:C30"/>
    <mergeCell ref="C31:C33"/>
    <mergeCell ref="C34:C37"/>
    <mergeCell ref="C38:C39"/>
    <mergeCell ref="C41:C43"/>
    <mergeCell ref="C44:C45"/>
    <mergeCell ref="I3:I12"/>
    <mergeCell ref="I13:I18"/>
    <mergeCell ref="I19:I26"/>
    <mergeCell ref="I27:I33"/>
    <mergeCell ref="I34:I43"/>
    <mergeCell ref="I44:I46"/>
    <mergeCell ref="J3:J12"/>
    <mergeCell ref="J13:J18"/>
    <mergeCell ref="J19:J26"/>
    <mergeCell ref="J27:J33"/>
    <mergeCell ref="J34:J43"/>
    <mergeCell ref="J44:J46"/>
    <mergeCell ref="K3:K12"/>
    <mergeCell ref="K13:K18"/>
    <mergeCell ref="K19:K26"/>
    <mergeCell ref="K27:K33"/>
    <mergeCell ref="K34:K43"/>
    <mergeCell ref="K44:K46"/>
    <mergeCell ref="L3:L12"/>
    <mergeCell ref="L13:L18"/>
    <mergeCell ref="L19:L26"/>
    <mergeCell ref="L27:L33"/>
    <mergeCell ref="L34:L43"/>
    <mergeCell ref="L44:L46"/>
    <mergeCell ref="M3:M12"/>
    <mergeCell ref="M13:M18"/>
    <mergeCell ref="M19:M26"/>
    <mergeCell ref="M27:M33"/>
    <mergeCell ref="M34:M43"/>
    <mergeCell ref="M44:M46"/>
    <mergeCell ref="N3:N12"/>
    <mergeCell ref="N13:N18"/>
    <mergeCell ref="N19:N26"/>
    <mergeCell ref="N27:N33"/>
    <mergeCell ref="N34:N43"/>
    <mergeCell ref="N44:N4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A2" sqref="A2"/>
    </sheetView>
  </sheetViews>
  <sheetFormatPr defaultColWidth="9.25" defaultRowHeight="13.5" outlineLevelRow="1" outlineLevelCol="5"/>
  <cols>
    <col min="5" max="5" width="11.5"/>
  </cols>
  <sheetData>
    <row r="1" spans="1:6">
      <c r="A1" s="1">
        <v>91.13</v>
      </c>
      <c r="B1" s="2">
        <v>45</v>
      </c>
      <c r="C1" s="3">
        <v>0</v>
      </c>
      <c r="D1" s="2">
        <v>39.113</v>
      </c>
      <c r="E1" s="2">
        <v>96.1428571</v>
      </c>
      <c r="F1" s="2">
        <v>50.51</v>
      </c>
    </row>
    <row r="2" spans="1:1">
      <c r="A2">
        <f>A1*0.1+B1*0.5+0*0.4</f>
        <v>31.613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1200600574</dc:creator>
  <cp:lastModifiedBy>admin</cp:lastModifiedBy>
  <dcterms:created xsi:type="dcterms:W3CDTF">2023-10-18T01:19:00Z</dcterms:created>
  <dcterms:modified xsi:type="dcterms:W3CDTF">2023-10-20T11:14:13Z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E2EF4E724B6B4D5F8931BC4C700C28A7_11</vt:lpwstr>
  </property>
  <property fmtid="{D5CDD505-2E9C-101B-9397-08002B2CF9AE}" pid="3" name="KSOProductBuildVer">
    <vt:lpwstr>2052-11.1.0.12980</vt:lpwstr>
  </property>
</Properties>
</file>